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13" i="1"/>
  <c r="B203"/>
  <c r="A203"/>
  <c r="L202"/>
  <c r="J202"/>
  <c r="I202"/>
  <c r="H202"/>
  <c r="G202"/>
  <c r="F202"/>
  <c r="B193"/>
  <c r="A193"/>
  <c r="L192"/>
  <c r="L203" s="1"/>
  <c r="J192"/>
  <c r="J203" s="1"/>
  <c r="I192"/>
  <c r="H192"/>
  <c r="H203" s="1"/>
  <c r="G192"/>
  <c r="G203" s="1"/>
  <c r="F192"/>
  <c r="F203" s="1"/>
  <c r="B183"/>
  <c r="A183"/>
  <c r="L182"/>
  <c r="J182"/>
  <c r="I182"/>
  <c r="H182"/>
  <c r="G182"/>
  <c r="F182"/>
  <c r="B173"/>
  <c r="A173"/>
  <c r="L172"/>
  <c r="L183" s="1"/>
  <c r="J172"/>
  <c r="J183" s="1"/>
  <c r="I172"/>
  <c r="I183" s="1"/>
  <c r="H172"/>
  <c r="H183" s="1"/>
  <c r="G172"/>
  <c r="F172"/>
  <c r="F183" s="1"/>
  <c r="B163"/>
  <c r="A163"/>
  <c r="L162"/>
  <c r="J162"/>
  <c r="I162"/>
  <c r="H162"/>
  <c r="G162"/>
  <c r="F162"/>
  <c r="B153"/>
  <c r="A153"/>
  <c r="L152"/>
  <c r="L163" s="1"/>
  <c r="J152"/>
  <c r="J163" s="1"/>
  <c r="I152"/>
  <c r="I163" s="1"/>
  <c r="H152"/>
  <c r="H163" s="1"/>
  <c r="G152"/>
  <c r="G163" s="1"/>
  <c r="F152"/>
  <c r="F163" s="1"/>
  <c r="B144"/>
  <c r="A144"/>
  <c r="L143"/>
  <c r="J143"/>
  <c r="I143"/>
  <c r="H143"/>
  <c r="G143"/>
  <c r="F143"/>
  <c r="B134"/>
  <c r="A134"/>
  <c r="L133"/>
  <c r="L144" s="1"/>
  <c r="J133"/>
  <c r="J144" s="1"/>
  <c r="I133"/>
  <c r="I144" s="1"/>
  <c r="H133"/>
  <c r="H144" s="1"/>
  <c r="G133"/>
  <c r="G144" s="1"/>
  <c r="F133"/>
  <c r="F144" s="1"/>
  <c r="B124"/>
  <c r="A124"/>
  <c r="L123"/>
  <c r="J123"/>
  <c r="I123"/>
  <c r="H123"/>
  <c r="G123"/>
  <c r="F123"/>
  <c r="B114"/>
  <c r="A114"/>
  <c r="J113"/>
  <c r="J124" s="1"/>
  <c r="I113"/>
  <c r="I124" s="1"/>
  <c r="H113"/>
  <c r="H124" s="1"/>
  <c r="G113"/>
  <c r="G124" s="1"/>
  <c r="F113"/>
  <c r="F124" s="1"/>
  <c r="B104"/>
  <c r="A104"/>
  <c r="L103"/>
  <c r="J103"/>
  <c r="I103"/>
  <c r="H103"/>
  <c r="G103"/>
  <c r="F103"/>
  <c r="B94"/>
  <c r="A94"/>
  <c r="L93"/>
  <c r="J93"/>
  <c r="J104" s="1"/>
  <c r="I93"/>
  <c r="I104" s="1"/>
  <c r="H93"/>
  <c r="H104" s="1"/>
  <c r="G93"/>
  <c r="G104" s="1"/>
  <c r="F93"/>
  <c r="F104" s="1"/>
  <c r="B84"/>
  <c r="A84"/>
  <c r="L83"/>
  <c r="J83"/>
  <c r="I83"/>
  <c r="H83"/>
  <c r="G83"/>
  <c r="F83"/>
  <c r="B74"/>
  <c r="A74"/>
  <c r="L73"/>
  <c r="L84" s="1"/>
  <c r="J73"/>
  <c r="J84" s="1"/>
  <c r="I73"/>
  <c r="H73"/>
  <c r="H84" s="1"/>
  <c r="G73"/>
  <c r="G84" s="1"/>
  <c r="F73"/>
  <c r="F84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F53"/>
  <c r="F64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L124" l="1"/>
  <c r="I203"/>
  <c r="G183"/>
  <c r="L104"/>
  <c r="I84"/>
  <c r="G64"/>
  <c r="F204"/>
  <c r="G204"/>
  <c r="H204"/>
  <c r="J204"/>
  <c r="I204" l="1"/>
  <c r="L204"/>
</calcChain>
</file>

<file path=xl/sharedStrings.xml><?xml version="1.0" encoding="utf-8"?>
<sst xmlns="http://schemas.openxmlformats.org/spreadsheetml/2006/main" count="254" uniqueCount="77">
  <si>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</si>
  <si>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</si>
  <si>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</si>
  <si>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</si>
  <si>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</si>
  <si>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</si>
  <si>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</si>
  <si>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</si>
  <si>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</si>
  <si>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</si>
  <si>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</si>
  <si>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</si>
  <si>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</si>
  <si>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</si>
  <si>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</si>
  <si>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</si>
  <si>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</si>
  <si>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</si>
  <si>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</si>
  <si>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</si>
  <si>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</si>
  <si>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</si>
  <si>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</si>
  <si>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</si>
  <si>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</si>
  <si>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</si>
  <si>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</si>
  <si>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</si>
  <si>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</si>
  <si>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</si>
  <si>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</si>
  <si>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</si>
  <si>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</si>
  <si>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</si>
  <si>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</si>
  <si>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</si>
  <si>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</si>
  <si>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</si>
  <si>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</si>
  <si>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п. Косино Зуевского района Кировской области</t>
  </si>
  <si>
    <t>Директор МКОУ СОШ п. Косино</t>
  </si>
  <si>
    <t>Салтыкова Л. В.</t>
  </si>
  <si>
    <t>Чай с лимоном</t>
  </si>
  <si>
    <t>Хлеб пшеничный</t>
  </si>
  <si>
    <t>Хлеб ржаной</t>
  </si>
  <si>
    <t>Макароны отварные с маслом</t>
  </si>
  <si>
    <t>Компот из свежих яблок</t>
  </si>
  <si>
    <t>Огурцы порционные</t>
  </si>
  <si>
    <t>Пюре картофельное с маслом</t>
  </si>
  <si>
    <t>Какао с молоком</t>
  </si>
  <si>
    <t>Борщ из свежей капусты со сметаной</t>
  </si>
  <si>
    <t>Биточки говяжьи</t>
  </si>
  <si>
    <t>Помидоры порционные</t>
  </si>
  <si>
    <t>Рис отварной с маслом</t>
  </si>
  <si>
    <t>Котлета из мяса кур</t>
  </si>
  <si>
    <t>Греча отварная с маслом</t>
  </si>
  <si>
    <t>Тефтели в соусе</t>
  </si>
  <si>
    <t>Сок фруктовый</t>
  </si>
  <si>
    <t>Голень куриная в томатно-сметанном соусе</t>
  </si>
  <si>
    <t>Рыба припущенная</t>
  </si>
  <si>
    <t>Голубцы ленивые</t>
  </si>
  <si>
    <t>Компот из сухофруктов</t>
  </si>
  <si>
    <t>Запеканка творожно-рисовая со сгущённым молоком</t>
  </si>
  <si>
    <t>Салат из свёклы с сыром</t>
  </si>
  <si>
    <t>Гуляж говяжий</t>
  </si>
  <si>
    <t>Салат Весна</t>
  </si>
  <si>
    <t>хлеь</t>
  </si>
  <si>
    <t>Хлеь ржаной</t>
  </si>
  <si>
    <t>Салат из квашеной капусты с луком репка</t>
  </si>
  <si>
    <t>Чай с сахаром</t>
  </si>
  <si>
    <t>Салат из квашеной капусты с яблоками</t>
  </si>
  <si>
    <t>Хдеб ржаной</t>
  </si>
  <si>
    <t>Винегрет овощной</t>
  </si>
  <si>
    <t>Рагу овощное</t>
  </si>
  <si>
    <t>Шницель рвбнвй</t>
  </si>
  <si>
    <t>Салат картофельный с зелёным горошком</t>
  </si>
  <si>
    <t>Биточки из мяса кур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</si>
</sst>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155</v>
      </c>
      <c r="G6" s="40">
        <v>3.72</v>
      </c>
      <c r="H6" s="40">
        <v>5.45</v>
      </c>
      <c r="I6" s="40">
        <v>37.770000000000003</v>
      </c>
      <c r="J6" s="40">
        <v>215.35</v>
      </c>
      <c r="K6" s="41">
        <v>224</v>
      </c>
      <c r="L6" s="40">
        <v>12.91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69</v>
      </c>
      <c r="F8" s="43">
        <v>200</v>
      </c>
      <c r="G8" s="43">
        <v>0.2</v>
      </c>
      <c r="H8" s="43">
        <v>0.05</v>
      </c>
      <c r="I8" s="43">
        <v>15.01</v>
      </c>
      <c r="J8" s="43">
        <v>56.85</v>
      </c>
      <c r="K8" s="44">
        <v>299</v>
      </c>
      <c r="L8" s="43">
        <v>2.1800000000000002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2</v>
      </c>
      <c r="H9" s="43">
        <v>1</v>
      </c>
      <c r="I9" s="43">
        <v>13</v>
      </c>
      <c r="J9" s="43">
        <v>69</v>
      </c>
      <c r="K9" s="44"/>
      <c r="L9" s="43">
        <v>3.13</v>
      </c>
    </row>
    <row r="10" spans="1:12" ht="15">
      <c r="A10" s="23"/>
      <c r="B10" s="15"/>
      <c r="C10" s="11"/>
      <c r="D10" s="51" t="s">
        <v>23</v>
      </c>
      <c r="E10" s="52" t="s">
        <v>44</v>
      </c>
      <c r="F10" s="43">
        <v>30</v>
      </c>
      <c r="G10" s="43">
        <v>2.4</v>
      </c>
      <c r="H10" s="43">
        <v>0</v>
      </c>
      <c r="I10" s="43">
        <v>18</v>
      </c>
      <c r="J10" s="43">
        <v>85.2</v>
      </c>
      <c r="K10" s="44"/>
      <c r="L10" s="43">
        <v>2.02</v>
      </c>
    </row>
    <row r="11" spans="1:12" ht="1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52" t="s">
        <v>47</v>
      </c>
      <c r="F12" s="43">
        <v>60</v>
      </c>
      <c r="G12" s="43">
        <v>0.48</v>
      </c>
      <c r="H12" s="43">
        <v>0.06</v>
      </c>
      <c r="I12" s="43">
        <v>1.98</v>
      </c>
      <c r="J12" s="43">
        <v>8.4</v>
      </c>
      <c r="K12" s="44">
        <v>246</v>
      </c>
      <c r="L12" s="43">
        <v>10.71</v>
      </c>
    </row>
    <row r="13" spans="1:12" ht="15">
      <c r="A13" s="23"/>
      <c r="B13" s="15"/>
      <c r="C13" s="11"/>
      <c r="D13" s="6"/>
      <c r="E13" s="52" t="s">
        <v>64</v>
      </c>
      <c r="F13" s="53">
        <v>110</v>
      </c>
      <c r="G13" s="43">
        <v>24.78</v>
      </c>
      <c r="H13" s="43">
        <v>15.96</v>
      </c>
      <c r="I13" s="43">
        <v>5.6</v>
      </c>
      <c r="J13" s="43">
        <v>378.89</v>
      </c>
      <c r="K13" s="44">
        <v>180</v>
      </c>
      <c r="L13" s="43">
        <v>61.79</v>
      </c>
    </row>
    <row r="14" spans="1:12" ht="15">
      <c r="A14" s="24"/>
      <c r="B14" s="17"/>
      <c r="C14" s="8"/>
      <c r="D14" s="18" t="s">
        <v>33</v>
      </c>
      <c r="E14" s="9"/>
      <c r="F14" s="19">
        <f>SUM(F6:F13)</f>
        <v>580</v>
      </c>
      <c r="G14" s="19">
        <f t="shared" ref="G14:J14" si="0">SUM(G6:G13)</f>
        <v>33.58</v>
      </c>
      <c r="H14" s="19">
        <f t="shared" si="0"/>
        <v>22.52</v>
      </c>
      <c r="I14" s="19">
        <f t="shared" si="0"/>
        <v>91.36</v>
      </c>
      <c r="J14" s="19">
        <f t="shared" si="0"/>
        <v>813.68999999999994</v>
      </c>
      <c r="K14" s="25"/>
      <c r="L14" s="19">
        <f t="shared" ref="L14" si="1">SUM(L6:L13)</f>
        <v>92.74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580</v>
      </c>
      <c r="G25" s="32">
        <f t="shared" ref="G25:J25" si="4">G14+G24</f>
        <v>33.58</v>
      </c>
      <c r="H25" s="32">
        <f t="shared" si="4"/>
        <v>22.52</v>
      </c>
      <c r="I25" s="32">
        <f t="shared" si="4"/>
        <v>91.36</v>
      </c>
      <c r="J25" s="32">
        <f t="shared" si="4"/>
        <v>813.68999999999994</v>
      </c>
      <c r="K25" s="32"/>
      <c r="L25" s="32">
        <f t="shared" ref="L25" si="5">L14+L24</f>
        <v>92.74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54" t="s">
        <v>45</v>
      </c>
      <c r="F26" s="40">
        <v>155</v>
      </c>
      <c r="G26" s="40">
        <v>5.52</v>
      </c>
      <c r="H26" s="40">
        <v>5.3</v>
      </c>
      <c r="I26" s="40">
        <v>35.299999999999997</v>
      </c>
      <c r="J26" s="40">
        <v>211</v>
      </c>
      <c r="K26" s="41">
        <v>227</v>
      </c>
      <c r="L26" s="40">
        <v>7.95</v>
      </c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52" t="s">
        <v>61</v>
      </c>
      <c r="F28" s="43">
        <v>200</v>
      </c>
      <c r="G28" s="43">
        <v>0.16</v>
      </c>
      <c r="H28" s="43">
        <v>0</v>
      </c>
      <c r="I28" s="43">
        <v>14.99</v>
      </c>
      <c r="J28" s="43">
        <v>60.64</v>
      </c>
      <c r="K28" s="44">
        <v>282</v>
      </c>
      <c r="L28" s="43">
        <v>5.27</v>
      </c>
    </row>
    <row r="29" spans="1:12" ht="15">
      <c r="A29" s="14"/>
      <c r="B29" s="15"/>
      <c r="C29" s="11"/>
      <c r="D29" s="7" t="s">
        <v>23</v>
      </c>
      <c r="E29" s="52" t="s">
        <v>43</v>
      </c>
      <c r="F29" s="43">
        <v>25</v>
      </c>
      <c r="G29" s="43">
        <v>2</v>
      </c>
      <c r="H29" s="43">
        <v>1</v>
      </c>
      <c r="I29" s="43">
        <v>13</v>
      </c>
      <c r="J29" s="43">
        <v>69</v>
      </c>
      <c r="K29" s="44"/>
      <c r="L29" s="43">
        <v>3.13</v>
      </c>
    </row>
    <row r="30" spans="1:12" ht="15">
      <c r="A30" s="14"/>
      <c r="B30" s="15"/>
      <c r="C30" s="11"/>
      <c r="D30" s="51" t="s">
        <v>23</v>
      </c>
      <c r="E30" s="52" t="s">
        <v>44</v>
      </c>
      <c r="F30" s="43">
        <v>30</v>
      </c>
      <c r="G30" s="43">
        <v>2.4</v>
      </c>
      <c r="H30" s="43">
        <v>0</v>
      </c>
      <c r="I30" s="43">
        <v>18</v>
      </c>
      <c r="J30" s="43">
        <v>85.2</v>
      </c>
      <c r="K30" s="44"/>
      <c r="L30" s="43">
        <v>2.02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52" t="s">
        <v>65</v>
      </c>
      <c r="F32" s="43">
        <v>60</v>
      </c>
      <c r="G32" s="43">
        <v>3.4</v>
      </c>
      <c r="H32" s="43">
        <v>9.69</v>
      </c>
      <c r="I32" s="43">
        <v>5.2</v>
      </c>
      <c r="J32" s="43">
        <v>117</v>
      </c>
      <c r="K32" s="44">
        <v>12</v>
      </c>
      <c r="L32" s="43">
        <v>17.899999999999999</v>
      </c>
    </row>
    <row r="33" spans="1:12" ht="15">
      <c r="A33" s="14"/>
      <c r="B33" s="15"/>
      <c r="C33" s="11"/>
      <c r="D33" s="6"/>
      <c r="E33" s="52" t="s">
        <v>56</v>
      </c>
      <c r="F33" s="53">
        <v>120</v>
      </c>
      <c r="G33" s="43">
        <v>11.78</v>
      </c>
      <c r="H33" s="43">
        <v>17.399999999999999</v>
      </c>
      <c r="I33" s="43">
        <v>12.4</v>
      </c>
      <c r="J33" s="43">
        <v>252.18</v>
      </c>
      <c r="K33" s="44">
        <v>202</v>
      </c>
      <c r="L33" s="43">
        <v>37.44</v>
      </c>
    </row>
    <row r="34" spans="1:12" ht="15">
      <c r="A34" s="16"/>
      <c r="B34" s="17"/>
      <c r="C34" s="8"/>
      <c r="D34" s="18" t="s">
        <v>33</v>
      </c>
      <c r="E34" s="9"/>
      <c r="F34" s="19">
        <f>SUM(F26:F33)</f>
        <v>590</v>
      </c>
      <c r="G34" s="19">
        <f t="shared" ref="G34" si="6">SUM(G26:G33)</f>
        <v>25.259999999999998</v>
      </c>
      <c r="H34" s="19">
        <f t="shared" ref="H34" si="7">SUM(H26:H33)</f>
        <v>33.39</v>
      </c>
      <c r="I34" s="19">
        <f t="shared" ref="I34" si="8">SUM(I26:I33)</f>
        <v>98.89</v>
      </c>
      <c r="J34" s="19">
        <f t="shared" ref="J34:L34" si="9">SUM(J26:J33)</f>
        <v>795.02</v>
      </c>
      <c r="K34" s="25"/>
      <c r="L34" s="19">
        <f t="shared" si="9"/>
        <v>73.709999999999994</v>
      </c>
    </row>
    <row r="35" spans="1:12" ht="1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>
      <c r="A45" s="33">
        <f>A26</f>
        <v>1</v>
      </c>
      <c r="B45" s="33">
        <f>B26</f>
        <v>2</v>
      </c>
      <c r="C45" s="56" t="s">
        <v>4</v>
      </c>
      <c r="D45" s="57"/>
      <c r="E45" s="31"/>
      <c r="F45" s="32">
        <f>F34+F44</f>
        <v>590</v>
      </c>
      <c r="G45" s="32">
        <f t="shared" ref="G45" si="14">G34+G44</f>
        <v>25.259999999999998</v>
      </c>
      <c r="H45" s="32">
        <f t="shared" ref="H45" si="15">H34+H44</f>
        <v>33.39</v>
      </c>
      <c r="I45" s="32">
        <f t="shared" ref="I45" si="16">I34+I44</f>
        <v>98.89</v>
      </c>
      <c r="J45" s="32">
        <f t="shared" ref="J45:L45" si="17">J34+J44</f>
        <v>795.02</v>
      </c>
      <c r="K45" s="32"/>
      <c r="L45" s="32">
        <f t="shared" si="17"/>
        <v>73.709999999999994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39" t="s">
        <v>55</v>
      </c>
      <c r="F46" s="40">
        <v>155</v>
      </c>
      <c r="G46" s="40">
        <v>8.4</v>
      </c>
      <c r="H46" s="40">
        <v>10.8</v>
      </c>
      <c r="I46" s="40">
        <v>41.25</v>
      </c>
      <c r="J46" s="40">
        <v>263.8</v>
      </c>
      <c r="K46" s="41">
        <v>219</v>
      </c>
      <c r="L46" s="40">
        <v>8.1199999999999992</v>
      </c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52" t="s">
        <v>57</v>
      </c>
      <c r="F48" s="43">
        <v>200</v>
      </c>
      <c r="G48" s="43">
        <v>2</v>
      </c>
      <c r="H48" s="43">
        <v>0</v>
      </c>
      <c r="I48" s="43">
        <v>5.8</v>
      </c>
      <c r="J48" s="43">
        <v>36</v>
      </c>
      <c r="K48" s="44">
        <v>293</v>
      </c>
      <c r="L48" s="43">
        <v>11.13</v>
      </c>
    </row>
    <row r="49" spans="1:12" ht="15">
      <c r="A49" s="23"/>
      <c r="B49" s="15"/>
      <c r="C49" s="11"/>
      <c r="D49" s="7" t="s">
        <v>23</v>
      </c>
      <c r="E49" s="52" t="s">
        <v>43</v>
      </c>
      <c r="F49" s="43">
        <v>25</v>
      </c>
      <c r="G49" s="43">
        <v>2</v>
      </c>
      <c r="H49" s="43">
        <v>1</v>
      </c>
      <c r="I49" s="43">
        <v>13</v>
      </c>
      <c r="J49" s="43">
        <v>69</v>
      </c>
      <c r="K49" s="44"/>
      <c r="L49" s="43">
        <v>3.13</v>
      </c>
    </row>
    <row r="50" spans="1:12" ht="15">
      <c r="A50" s="23"/>
      <c r="B50" s="15"/>
      <c r="C50" s="11"/>
      <c r="D50" s="7" t="s">
        <v>66</v>
      </c>
      <c r="E50" s="52" t="s">
        <v>67</v>
      </c>
      <c r="F50" s="43">
        <v>30</v>
      </c>
      <c r="G50" s="43">
        <v>2.4</v>
      </c>
      <c r="H50" s="43">
        <v>0</v>
      </c>
      <c r="I50" s="43">
        <v>18</v>
      </c>
      <c r="J50" s="43">
        <v>85.2</v>
      </c>
      <c r="K50" s="44"/>
      <c r="L50" s="43">
        <v>2.02</v>
      </c>
    </row>
    <row r="51" spans="1:12" ht="15">
      <c r="A51" s="23"/>
      <c r="B51" s="15"/>
      <c r="C51" s="11"/>
      <c r="D51" s="6"/>
      <c r="E51" s="52" t="s">
        <v>68</v>
      </c>
      <c r="F51" s="43">
        <v>60</v>
      </c>
      <c r="G51" s="43">
        <v>0.96</v>
      </c>
      <c r="H51" s="43">
        <v>2</v>
      </c>
      <c r="I51" s="43">
        <v>3.08</v>
      </c>
      <c r="J51" s="43">
        <v>44.24</v>
      </c>
      <c r="K51" s="44">
        <v>7</v>
      </c>
      <c r="L51" s="43">
        <v>9.8800000000000008</v>
      </c>
    </row>
    <row r="52" spans="1:12" ht="15">
      <c r="A52" s="23"/>
      <c r="B52" s="15"/>
      <c r="C52" s="11"/>
      <c r="D52" s="6"/>
      <c r="E52" s="52" t="s">
        <v>76</v>
      </c>
      <c r="F52" s="43">
        <v>90</v>
      </c>
      <c r="G52" s="43">
        <v>14.4</v>
      </c>
      <c r="H52" s="43">
        <v>16</v>
      </c>
      <c r="I52" s="43">
        <v>9.66</v>
      </c>
      <c r="J52" s="43">
        <v>239.25</v>
      </c>
      <c r="K52" s="44">
        <v>209</v>
      </c>
      <c r="L52" s="43">
        <v>48.97</v>
      </c>
    </row>
    <row r="53" spans="1:12" ht="15">
      <c r="A53" s="24"/>
      <c r="B53" s="17"/>
      <c r="C53" s="8"/>
      <c r="D53" s="18" t="s">
        <v>33</v>
      </c>
      <c r="E53" s="9"/>
      <c r="F53" s="19">
        <f>SUM(F46:F52)</f>
        <v>560</v>
      </c>
      <c r="G53" s="19">
        <f t="shared" ref="G53" si="18">SUM(G46:G52)</f>
        <v>30.160000000000004</v>
      </c>
      <c r="H53" s="19">
        <f t="shared" ref="H53" si="19">SUM(H46:H52)</f>
        <v>29.8</v>
      </c>
      <c r="I53" s="19">
        <f t="shared" ref="I53" si="20">SUM(I46:I52)</f>
        <v>90.789999999999992</v>
      </c>
      <c r="J53" s="19">
        <f t="shared" ref="J53:L53" si="21">SUM(J46:J52)</f>
        <v>737.49</v>
      </c>
      <c r="K53" s="25"/>
      <c r="L53" s="19">
        <f t="shared" si="21"/>
        <v>83.25</v>
      </c>
    </row>
    <row r="54" spans="1:12" ht="1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>
      <c r="A64" s="29">
        <f>A46</f>
        <v>1</v>
      </c>
      <c r="B64" s="30">
        <f>B46</f>
        <v>3</v>
      </c>
      <c r="C64" s="56" t="s">
        <v>4</v>
      </c>
      <c r="D64" s="57"/>
      <c r="E64" s="31"/>
      <c r="F64" s="32">
        <f>F53+F63</f>
        <v>560</v>
      </c>
      <c r="G64" s="32">
        <f t="shared" ref="G64" si="26">G53+G63</f>
        <v>30.160000000000004</v>
      </c>
      <c r="H64" s="32">
        <f t="shared" ref="H64" si="27">H53+H63</f>
        <v>29.8</v>
      </c>
      <c r="I64" s="32">
        <f t="shared" ref="I64" si="28">I53+I63</f>
        <v>90.789999999999992</v>
      </c>
      <c r="J64" s="32">
        <f t="shared" ref="J64:L64" si="29">J53+J63</f>
        <v>737.49</v>
      </c>
      <c r="K64" s="32"/>
      <c r="L64" s="32">
        <f t="shared" si="29"/>
        <v>83.25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54" t="s">
        <v>53</v>
      </c>
      <c r="F65" s="40">
        <v>155</v>
      </c>
      <c r="G65" s="40">
        <v>3.72</v>
      </c>
      <c r="H65" s="40">
        <v>5.45</v>
      </c>
      <c r="I65" s="40">
        <v>37.770000000000003</v>
      </c>
      <c r="J65" s="40">
        <v>215.35</v>
      </c>
      <c r="K65" s="41">
        <v>224</v>
      </c>
      <c r="L65" s="40">
        <v>12.9</v>
      </c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22</v>
      </c>
      <c r="E67" s="52" t="s">
        <v>42</v>
      </c>
      <c r="F67" s="43">
        <v>210</v>
      </c>
      <c r="G67" s="43">
        <v>7.0000000000000007E-2</v>
      </c>
      <c r="H67" s="43">
        <v>0.01</v>
      </c>
      <c r="I67" s="43">
        <v>15.31</v>
      </c>
      <c r="J67" s="43">
        <v>61.62</v>
      </c>
      <c r="K67" s="44">
        <v>294</v>
      </c>
      <c r="L67" s="43">
        <v>5.75</v>
      </c>
    </row>
    <row r="68" spans="1:12" ht="15">
      <c r="A68" s="23"/>
      <c r="B68" s="15"/>
      <c r="C68" s="11"/>
      <c r="D68" s="7" t="s">
        <v>23</v>
      </c>
      <c r="E68" s="52" t="s">
        <v>43</v>
      </c>
      <c r="F68" s="43">
        <v>25</v>
      </c>
      <c r="G68" s="43">
        <v>2</v>
      </c>
      <c r="H68" s="43">
        <v>1</v>
      </c>
      <c r="I68" s="43">
        <v>13</v>
      </c>
      <c r="J68" s="43">
        <v>69</v>
      </c>
      <c r="K68" s="44"/>
      <c r="L68" s="43">
        <v>3.13</v>
      </c>
    </row>
    <row r="69" spans="1:12" ht="15">
      <c r="A69" s="23"/>
      <c r="B69" s="15"/>
      <c r="C69" s="11"/>
      <c r="D69" s="51" t="s">
        <v>23</v>
      </c>
      <c r="E69" s="52" t="s">
        <v>44</v>
      </c>
      <c r="F69" s="43">
        <v>30</v>
      </c>
      <c r="G69" s="43">
        <v>2.4</v>
      </c>
      <c r="H69" s="43">
        <v>0</v>
      </c>
      <c r="I69" s="43">
        <v>18</v>
      </c>
      <c r="J69" s="43">
        <v>85.2</v>
      </c>
      <c r="K69" s="44"/>
      <c r="L69" s="43">
        <v>2.02</v>
      </c>
    </row>
    <row r="70" spans="1:12" ht="15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52" t="s">
        <v>63</v>
      </c>
      <c r="F71" s="43">
        <v>60</v>
      </c>
      <c r="G71" s="43">
        <v>2.7</v>
      </c>
      <c r="H71" s="43">
        <v>2.82</v>
      </c>
      <c r="I71" s="43">
        <v>4.9800000000000004</v>
      </c>
      <c r="J71" s="43">
        <v>56.4</v>
      </c>
      <c r="K71" s="44">
        <v>27</v>
      </c>
      <c r="L71" s="43">
        <v>11.11</v>
      </c>
    </row>
    <row r="72" spans="1:12" ht="15">
      <c r="A72" s="23"/>
      <c r="B72" s="15"/>
      <c r="C72" s="11"/>
      <c r="D72" s="6"/>
      <c r="E72" s="52" t="s">
        <v>60</v>
      </c>
      <c r="F72" s="43">
        <v>108</v>
      </c>
      <c r="G72" s="43">
        <v>10.119999999999999</v>
      </c>
      <c r="H72" s="43">
        <v>10.32</v>
      </c>
      <c r="I72" s="43">
        <v>7.6</v>
      </c>
      <c r="J72" s="43">
        <v>163.87</v>
      </c>
      <c r="K72" s="44">
        <v>178</v>
      </c>
      <c r="L72" s="43">
        <v>35.479999999999997</v>
      </c>
    </row>
    <row r="73" spans="1:12" ht="15">
      <c r="A73" s="24"/>
      <c r="B73" s="17"/>
      <c r="C73" s="8"/>
      <c r="D73" s="18" t="s">
        <v>33</v>
      </c>
      <c r="E73" s="9"/>
      <c r="F73" s="19">
        <f>SUM(F65:F72)</f>
        <v>588</v>
      </c>
      <c r="G73" s="19">
        <f t="shared" ref="G73" si="30">SUM(G65:G72)</f>
        <v>21.009999999999998</v>
      </c>
      <c r="H73" s="19">
        <f t="shared" ref="H73" si="31">SUM(H65:H72)</f>
        <v>19.600000000000001</v>
      </c>
      <c r="I73" s="19">
        <f t="shared" ref="I73" si="32">SUM(I65:I72)</f>
        <v>96.660000000000011</v>
      </c>
      <c r="J73" s="19">
        <f t="shared" ref="J73:L73" si="33">SUM(J65:J72)</f>
        <v>651.43999999999994</v>
      </c>
      <c r="K73" s="25"/>
      <c r="L73" s="19">
        <f t="shared" si="33"/>
        <v>70.389999999999986</v>
      </c>
    </row>
    <row r="74" spans="1:12" ht="1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4">SUM(G74:G82)</f>
        <v>0</v>
      </c>
      <c r="H83" s="19">
        <f t="shared" ref="H83" si="35">SUM(H74:H82)</f>
        <v>0</v>
      </c>
      <c r="I83" s="19">
        <f t="shared" ref="I83" si="36">SUM(I74:I82)</f>
        <v>0</v>
      </c>
      <c r="J83" s="19">
        <f t="shared" ref="J83:L83" si="37">SUM(J74:J82)</f>
        <v>0</v>
      </c>
      <c r="K83" s="25"/>
      <c r="L83" s="19">
        <f t="shared" si="37"/>
        <v>0</v>
      </c>
    </row>
    <row r="84" spans="1:12" ht="15.75" customHeight="1">
      <c r="A84" s="29">
        <f>A65</f>
        <v>1</v>
      </c>
      <c r="B84" s="30">
        <f>B65</f>
        <v>4</v>
      </c>
      <c r="C84" s="56" t="s">
        <v>4</v>
      </c>
      <c r="D84" s="57"/>
      <c r="E84" s="31"/>
      <c r="F84" s="32">
        <f>F73+F83</f>
        <v>588</v>
      </c>
      <c r="G84" s="32">
        <f t="shared" ref="G84" si="38">G73+G83</f>
        <v>21.009999999999998</v>
      </c>
      <c r="H84" s="32">
        <f t="shared" ref="H84" si="39">H73+H83</f>
        <v>19.600000000000001</v>
      </c>
      <c r="I84" s="32">
        <f t="shared" ref="I84" si="40">I73+I83</f>
        <v>96.660000000000011</v>
      </c>
      <c r="J84" s="32">
        <f t="shared" ref="J84:L84" si="41">J73+J83</f>
        <v>651.43999999999994</v>
      </c>
      <c r="K84" s="32"/>
      <c r="L84" s="32">
        <f t="shared" si="41"/>
        <v>70.389999999999986</v>
      </c>
    </row>
    <row r="85" spans="1:12" ht="15">
      <c r="A85" s="20">
        <v>1</v>
      </c>
      <c r="B85" s="21">
        <v>5</v>
      </c>
      <c r="C85" s="22" t="s">
        <v>20</v>
      </c>
      <c r="D85" s="5" t="s">
        <v>21</v>
      </c>
      <c r="E85" s="54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22</v>
      </c>
      <c r="E87" s="52" t="s">
        <v>49</v>
      </c>
      <c r="F87" s="43">
        <v>200</v>
      </c>
      <c r="G87" s="43">
        <v>3.77</v>
      </c>
      <c r="H87" s="43">
        <v>2.93</v>
      </c>
      <c r="I87" s="43">
        <v>25.95</v>
      </c>
      <c r="J87" s="43">
        <v>153.91999999999999</v>
      </c>
      <c r="K87" s="44">
        <v>269</v>
      </c>
      <c r="L87" s="43">
        <v>7.85</v>
      </c>
    </row>
    <row r="88" spans="1:12" ht="15">
      <c r="A88" s="23"/>
      <c r="B88" s="15"/>
      <c r="C88" s="11"/>
      <c r="D88" s="7" t="s">
        <v>23</v>
      </c>
      <c r="E88" s="52" t="s">
        <v>43</v>
      </c>
      <c r="F88" s="43">
        <v>25</v>
      </c>
      <c r="G88" s="43">
        <v>2</v>
      </c>
      <c r="H88" s="43">
        <v>1</v>
      </c>
      <c r="I88" s="43">
        <v>13</v>
      </c>
      <c r="J88" s="43">
        <v>69</v>
      </c>
      <c r="K88" s="44"/>
      <c r="L88" s="43">
        <v>3.13</v>
      </c>
    </row>
    <row r="89" spans="1:12" ht="15">
      <c r="A89" s="23"/>
      <c r="B89" s="15"/>
      <c r="C89" s="11"/>
      <c r="D89" s="51" t="s">
        <v>23</v>
      </c>
      <c r="E89" s="52" t="s">
        <v>44</v>
      </c>
      <c r="F89" s="43">
        <v>30</v>
      </c>
      <c r="G89" s="43">
        <v>2.4</v>
      </c>
      <c r="H89" s="43">
        <v>0</v>
      </c>
      <c r="I89" s="43">
        <v>18</v>
      </c>
      <c r="J89" s="43">
        <v>85.2</v>
      </c>
      <c r="K89" s="44"/>
      <c r="L89" s="43">
        <v>2.02</v>
      </c>
    </row>
    <row r="90" spans="1:12" ht="15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52" t="s">
        <v>62</v>
      </c>
      <c r="F91" s="43">
        <v>215</v>
      </c>
      <c r="G91" s="43">
        <v>12.1</v>
      </c>
      <c r="H91" s="43">
        <v>14.17</v>
      </c>
      <c r="I91" s="43">
        <v>65.05</v>
      </c>
      <c r="J91" s="43">
        <v>436.2</v>
      </c>
      <c r="K91" s="44">
        <v>144</v>
      </c>
      <c r="L91" s="43">
        <v>27.45</v>
      </c>
    </row>
    <row r="92" spans="1:12" ht="15">
      <c r="A92" s="23"/>
      <c r="B92" s="15"/>
      <c r="C92" s="11"/>
      <c r="D92" s="6"/>
      <c r="E92" s="52" t="s">
        <v>50</v>
      </c>
      <c r="F92" s="43">
        <v>210</v>
      </c>
      <c r="G92" s="43">
        <v>1.8</v>
      </c>
      <c r="H92" s="43">
        <v>4.24</v>
      </c>
      <c r="I92" s="43">
        <v>8.9</v>
      </c>
      <c r="J92" s="43">
        <v>83.33</v>
      </c>
      <c r="K92" s="44">
        <v>37</v>
      </c>
      <c r="L92" s="43">
        <v>16.91</v>
      </c>
    </row>
    <row r="93" spans="1:12" ht="15">
      <c r="A93" s="24"/>
      <c r="B93" s="17"/>
      <c r="C93" s="8"/>
      <c r="D93" s="18" t="s">
        <v>33</v>
      </c>
      <c r="E93" s="9"/>
      <c r="F93" s="19">
        <f>SUM(F85:F92)</f>
        <v>680</v>
      </c>
      <c r="G93" s="19">
        <f t="shared" ref="G93" si="42">SUM(G85:G92)</f>
        <v>22.07</v>
      </c>
      <c r="H93" s="19">
        <f t="shared" ref="H93" si="43">SUM(H85:H92)</f>
        <v>22.340000000000003</v>
      </c>
      <c r="I93" s="19">
        <f t="shared" ref="I93" si="44">SUM(I85:I92)</f>
        <v>130.9</v>
      </c>
      <c r="J93" s="19">
        <f t="shared" ref="J93:L93" si="45">SUM(J85:J92)</f>
        <v>827.65</v>
      </c>
      <c r="K93" s="25"/>
      <c r="L93" s="19">
        <f t="shared" si="45"/>
        <v>57.36</v>
      </c>
    </row>
    <row r="94" spans="1:12" ht="1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46">SUM(G94:G102)</f>
        <v>0</v>
      </c>
      <c r="H103" s="19">
        <f t="shared" ref="H103" si="47">SUM(H94:H102)</f>
        <v>0</v>
      </c>
      <c r="I103" s="19">
        <f t="shared" ref="I103" si="48">SUM(I94:I102)</f>
        <v>0</v>
      </c>
      <c r="J103" s="19">
        <f t="shared" ref="J103:L103" si="49">SUM(J94:J102)</f>
        <v>0</v>
      </c>
      <c r="K103" s="25"/>
      <c r="L103" s="19">
        <f t="shared" si="49"/>
        <v>0</v>
      </c>
    </row>
    <row r="104" spans="1:12" ht="15.75" customHeight="1">
      <c r="A104" s="29">
        <f>A85</f>
        <v>1</v>
      </c>
      <c r="B104" s="30">
        <f>B85</f>
        <v>5</v>
      </c>
      <c r="C104" s="56" t="s">
        <v>4</v>
      </c>
      <c r="D104" s="57"/>
      <c r="E104" s="31"/>
      <c r="F104" s="32">
        <f>F93+F103</f>
        <v>680</v>
      </c>
      <c r="G104" s="32">
        <f t="shared" ref="G104" si="50">G93+G103</f>
        <v>22.07</v>
      </c>
      <c r="H104" s="32">
        <f t="shared" ref="H104" si="51">H93+H103</f>
        <v>22.340000000000003</v>
      </c>
      <c r="I104" s="32">
        <f t="shared" ref="I104" si="52">I93+I103</f>
        <v>130.9</v>
      </c>
      <c r="J104" s="32">
        <f t="shared" ref="J104:L104" si="53">J93+J103</f>
        <v>827.65</v>
      </c>
      <c r="K104" s="32"/>
      <c r="L104" s="32">
        <f t="shared" si="53"/>
        <v>57.36</v>
      </c>
    </row>
    <row r="105" spans="1:12" ht="15">
      <c r="A105" s="20">
        <v>2</v>
      </c>
      <c r="B105" s="21">
        <v>1</v>
      </c>
      <c r="C105" s="22" t="s">
        <v>20</v>
      </c>
      <c r="D105" s="5" t="s">
        <v>21</v>
      </c>
      <c r="E105" s="54" t="s">
        <v>45</v>
      </c>
      <c r="F105" s="40">
        <v>155</v>
      </c>
      <c r="G105" s="40">
        <v>5.52</v>
      </c>
      <c r="H105" s="40">
        <v>5.3</v>
      </c>
      <c r="I105" s="40">
        <v>35.299999999999997</v>
      </c>
      <c r="J105" s="40">
        <v>211</v>
      </c>
      <c r="K105" s="41">
        <v>227</v>
      </c>
      <c r="L105" s="40">
        <v>7.95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22</v>
      </c>
      <c r="E107" s="52" t="s">
        <v>69</v>
      </c>
      <c r="F107" s="43">
        <v>200</v>
      </c>
      <c r="G107" s="43">
        <v>0.2</v>
      </c>
      <c r="H107" s="43">
        <v>0.05</v>
      </c>
      <c r="I107" s="43">
        <v>15.01</v>
      </c>
      <c r="J107" s="43">
        <v>56.85</v>
      </c>
      <c r="K107" s="44">
        <v>299</v>
      </c>
      <c r="L107" s="43">
        <v>2.1800000000000002</v>
      </c>
    </row>
    <row r="108" spans="1:12" ht="15">
      <c r="A108" s="23"/>
      <c r="B108" s="15"/>
      <c r="C108" s="11"/>
      <c r="D108" s="7" t="s">
        <v>23</v>
      </c>
      <c r="E108" s="52" t="s">
        <v>43</v>
      </c>
      <c r="F108" s="43">
        <v>25</v>
      </c>
      <c r="G108" s="43">
        <v>2</v>
      </c>
      <c r="H108" s="43">
        <v>1</v>
      </c>
      <c r="I108" s="43">
        <v>13</v>
      </c>
      <c r="J108" s="43">
        <v>69</v>
      </c>
      <c r="K108" s="44"/>
      <c r="L108" s="43">
        <v>3.13</v>
      </c>
    </row>
    <row r="109" spans="1:12" ht="15">
      <c r="A109" s="23"/>
      <c r="B109" s="15"/>
      <c r="C109" s="11"/>
      <c r="D109" s="51" t="s">
        <v>23</v>
      </c>
      <c r="E109" s="52" t="s">
        <v>44</v>
      </c>
      <c r="F109" s="43">
        <v>30</v>
      </c>
      <c r="G109" s="43">
        <v>2.4</v>
      </c>
      <c r="H109" s="43">
        <v>0</v>
      </c>
      <c r="I109" s="43">
        <v>18</v>
      </c>
      <c r="J109" s="43">
        <v>85.2</v>
      </c>
      <c r="K109" s="44"/>
      <c r="L109" s="43">
        <v>2.02</v>
      </c>
    </row>
    <row r="110" spans="1:12" ht="15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52" t="s">
        <v>52</v>
      </c>
      <c r="F111" s="43">
        <v>35</v>
      </c>
      <c r="G111" s="43">
        <v>0.77</v>
      </c>
      <c r="H111" s="43">
        <v>7.0000000000000007E-2</v>
      </c>
      <c r="I111" s="43">
        <v>1.45</v>
      </c>
      <c r="J111" s="43">
        <v>8.0500000000000007</v>
      </c>
      <c r="K111" s="44">
        <v>8</v>
      </c>
      <c r="L111" s="43">
        <v>13.57</v>
      </c>
    </row>
    <row r="112" spans="1:12" ht="15">
      <c r="A112" s="23"/>
      <c r="B112" s="15"/>
      <c r="C112" s="11"/>
      <c r="D112" s="6"/>
      <c r="E112" s="52" t="s">
        <v>51</v>
      </c>
      <c r="F112" s="43">
        <v>90</v>
      </c>
      <c r="G112" s="43">
        <v>13.73</v>
      </c>
      <c r="H112" s="43">
        <v>13.39</v>
      </c>
      <c r="I112" s="43">
        <v>6.56</v>
      </c>
      <c r="J112" s="43">
        <v>202</v>
      </c>
      <c r="K112" s="44">
        <v>189</v>
      </c>
      <c r="L112" s="43">
        <v>37.06</v>
      </c>
    </row>
    <row r="113" spans="1:12" ht="15">
      <c r="A113" s="24"/>
      <c r="B113" s="17"/>
      <c r="C113" s="8"/>
      <c r="D113" s="18" t="s">
        <v>33</v>
      </c>
      <c r="E113" s="9"/>
      <c r="F113" s="19">
        <f>SUM(F105:F112)</f>
        <v>535</v>
      </c>
      <c r="G113" s="19">
        <f t="shared" ref="G113:J113" si="54">SUM(G105:G112)</f>
        <v>24.619999999999997</v>
      </c>
      <c r="H113" s="19">
        <f t="shared" si="54"/>
        <v>19.810000000000002</v>
      </c>
      <c r="I113" s="19">
        <f t="shared" si="54"/>
        <v>89.320000000000007</v>
      </c>
      <c r="J113" s="19">
        <f t="shared" si="54"/>
        <v>632.1</v>
      </c>
      <c r="K113" s="25"/>
      <c r="L113" s="19">
        <f t="shared" ref="L113" si="55">SUM(L105:L112)</f>
        <v>65.91</v>
      </c>
    </row>
    <row r="114" spans="1:12" ht="15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6">SUM(G114:G122)</f>
        <v>0</v>
      </c>
      <c r="H123" s="19">
        <f t="shared" si="56"/>
        <v>0</v>
      </c>
      <c r="I123" s="19">
        <f t="shared" si="56"/>
        <v>0</v>
      </c>
      <c r="J123" s="19">
        <f t="shared" si="56"/>
        <v>0</v>
      </c>
      <c r="K123" s="25"/>
      <c r="L123" s="19">
        <f t="shared" ref="L123" si="57">SUM(L114:L122)</f>
        <v>0</v>
      </c>
    </row>
    <row r="124" spans="1:12" ht="15">
      <c r="A124" s="29">
        <f>A105</f>
        <v>2</v>
      </c>
      <c r="B124" s="30">
        <f>B105</f>
        <v>1</v>
      </c>
      <c r="C124" s="56" t="s">
        <v>4</v>
      </c>
      <c r="D124" s="57"/>
      <c r="E124" s="31"/>
      <c r="F124" s="32">
        <f>F113+F123</f>
        <v>535</v>
      </c>
      <c r="G124" s="32">
        <f t="shared" ref="G124" si="58">G113+G123</f>
        <v>24.619999999999997</v>
      </c>
      <c r="H124" s="32">
        <f t="shared" ref="H124" si="59">H113+H123</f>
        <v>19.810000000000002</v>
      </c>
      <c r="I124" s="32">
        <f t="shared" ref="I124" si="60">I113+I123</f>
        <v>89.320000000000007</v>
      </c>
      <c r="J124" s="32">
        <f t="shared" ref="J124:L124" si="61">J113+J123</f>
        <v>632.1</v>
      </c>
      <c r="K124" s="32"/>
      <c r="L124" s="32">
        <f t="shared" si="61"/>
        <v>65.91</v>
      </c>
    </row>
    <row r="125" spans="1:12" ht="15">
      <c r="A125" s="14">
        <v>2</v>
      </c>
      <c r="B125" s="15">
        <v>2</v>
      </c>
      <c r="C125" s="22" t="s">
        <v>20</v>
      </c>
      <c r="D125" s="5" t="s">
        <v>21</v>
      </c>
      <c r="E125" s="54" t="s">
        <v>48</v>
      </c>
      <c r="F125" s="40">
        <v>155</v>
      </c>
      <c r="G125" s="40">
        <v>3.2</v>
      </c>
      <c r="H125" s="40">
        <v>10.199999999999999</v>
      </c>
      <c r="I125" s="40">
        <v>23</v>
      </c>
      <c r="J125" s="40">
        <v>187</v>
      </c>
      <c r="K125" s="41">
        <v>241</v>
      </c>
      <c r="L125" s="40">
        <v>16.18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22</v>
      </c>
      <c r="E127" s="52" t="s">
        <v>46</v>
      </c>
      <c r="F127" s="43">
        <v>200</v>
      </c>
      <c r="G127" s="43">
        <v>0.16</v>
      </c>
      <c r="H127" s="43">
        <v>0</v>
      </c>
      <c r="I127" s="43">
        <v>14.99</v>
      </c>
      <c r="J127" s="43">
        <v>60.64</v>
      </c>
      <c r="K127" s="44">
        <v>282</v>
      </c>
      <c r="L127" s="43">
        <v>3.42</v>
      </c>
    </row>
    <row r="128" spans="1:12" ht="15">
      <c r="A128" s="14"/>
      <c r="B128" s="15"/>
      <c r="C128" s="11"/>
      <c r="D128" s="7" t="s">
        <v>23</v>
      </c>
      <c r="E128" s="52" t="s">
        <v>43</v>
      </c>
      <c r="F128" s="43">
        <v>25</v>
      </c>
      <c r="G128" s="43">
        <v>2</v>
      </c>
      <c r="H128" s="43">
        <v>1</v>
      </c>
      <c r="I128" s="43">
        <v>13</v>
      </c>
      <c r="J128" s="43">
        <v>69</v>
      </c>
      <c r="K128" s="44"/>
      <c r="L128" s="43">
        <v>3.13</v>
      </c>
    </row>
    <row r="129" spans="1:12" ht="15">
      <c r="A129" s="14"/>
      <c r="B129" s="15"/>
      <c r="C129" s="11"/>
      <c r="D129" s="51" t="s">
        <v>23</v>
      </c>
      <c r="E129" s="52" t="s">
        <v>44</v>
      </c>
      <c r="F129" s="43">
        <v>30</v>
      </c>
      <c r="G129" s="43">
        <v>2.4</v>
      </c>
      <c r="H129" s="43">
        <v>0</v>
      </c>
      <c r="I129" s="43">
        <v>18</v>
      </c>
      <c r="J129" s="43">
        <v>85.2</v>
      </c>
      <c r="K129" s="44"/>
      <c r="L129" s="43">
        <v>2.02</v>
      </c>
    </row>
    <row r="130" spans="1:12" ht="15">
      <c r="A130" s="14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6"/>
      <c r="E131" s="52" t="s">
        <v>70</v>
      </c>
      <c r="F131" s="43">
        <v>80</v>
      </c>
      <c r="G131" s="43">
        <v>0.85</v>
      </c>
      <c r="H131" s="43">
        <v>4</v>
      </c>
      <c r="I131" s="43">
        <v>4.0999999999999996</v>
      </c>
      <c r="J131" s="43">
        <v>67.2</v>
      </c>
      <c r="K131" s="44">
        <v>8</v>
      </c>
      <c r="L131" s="43">
        <v>16.72</v>
      </c>
    </row>
    <row r="132" spans="1:12" ht="15">
      <c r="A132" s="14"/>
      <c r="B132" s="15"/>
      <c r="C132" s="11"/>
      <c r="D132" s="6"/>
      <c r="E132" s="52" t="s">
        <v>59</v>
      </c>
      <c r="F132" s="43">
        <v>90</v>
      </c>
      <c r="G132" s="43">
        <v>11.99</v>
      </c>
      <c r="H132" s="43">
        <v>3.58</v>
      </c>
      <c r="I132" s="43">
        <v>6.13</v>
      </c>
      <c r="J132" s="43">
        <v>104.6</v>
      </c>
      <c r="K132" s="44">
        <v>165</v>
      </c>
      <c r="L132" s="43">
        <v>31.51</v>
      </c>
    </row>
    <row r="133" spans="1:12" ht="15">
      <c r="A133" s="16"/>
      <c r="B133" s="17"/>
      <c r="C133" s="8"/>
      <c r="D133" s="18" t="s">
        <v>33</v>
      </c>
      <c r="E133" s="9"/>
      <c r="F133" s="19">
        <f>SUM(F125:F132)</f>
        <v>580</v>
      </c>
      <c r="G133" s="19">
        <f t="shared" ref="G133:J133" si="62">SUM(G125:G132)</f>
        <v>20.6</v>
      </c>
      <c r="H133" s="19">
        <f t="shared" si="62"/>
        <v>18.78</v>
      </c>
      <c r="I133" s="19">
        <f t="shared" si="62"/>
        <v>79.22</v>
      </c>
      <c r="J133" s="19">
        <f t="shared" si="62"/>
        <v>573.64</v>
      </c>
      <c r="K133" s="25"/>
      <c r="L133" s="19">
        <f t="shared" ref="L133" si="63">SUM(L125:L132)</f>
        <v>72.98</v>
      </c>
    </row>
    <row r="134" spans="1:12" ht="15">
      <c r="A134" s="13">
        <f>A125</f>
        <v>2</v>
      </c>
      <c r="B134" s="13">
        <f>B125</f>
        <v>2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 t="shared" ref="G143:J143" si="64">SUM(G134:G142)</f>
        <v>0</v>
      </c>
      <c r="H143" s="19">
        <f t="shared" si="64"/>
        <v>0</v>
      </c>
      <c r="I143" s="19">
        <f t="shared" si="64"/>
        <v>0</v>
      </c>
      <c r="J143" s="19">
        <f t="shared" si="64"/>
        <v>0</v>
      </c>
      <c r="K143" s="25"/>
      <c r="L143" s="19">
        <f t="shared" ref="L143" si="65">SUM(L134:L142)</f>
        <v>0</v>
      </c>
    </row>
    <row r="144" spans="1:12" ht="15">
      <c r="A144" s="33">
        <f>A125</f>
        <v>2</v>
      </c>
      <c r="B144" s="33">
        <f>B125</f>
        <v>2</v>
      </c>
      <c r="C144" s="56" t="s">
        <v>4</v>
      </c>
      <c r="D144" s="57"/>
      <c r="E144" s="31"/>
      <c r="F144" s="32">
        <f>F133+F143</f>
        <v>580</v>
      </c>
      <c r="G144" s="32">
        <f t="shared" ref="G144" si="66">G133+G143</f>
        <v>20.6</v>
      </c>
      <c r="H144" s="32">
        <f t="shared" ref="H144" si="67">H133+H143</f>
        <v>18.78</v>
      </c>
      <c r="I144" s="32">
        <f t="shared" ref="I144" si="68">I133+I143</f>
        <v>79.22</v>
      </c>
      <c r="J144" s="32">
        <f t="shared" ref="J144:L144" si="69">J133+J143</f>
        <v>573.64</v>
      </c>
      <c r="K144" s="32"/>
      <c r="L144" s="32">
        <f t="shared" si="69"/>
        <v>72.98</v>
      </c>
    </row>
    <row r="145" spans="1:12" ht="15">
      <c r="A145" s="20">
        <v>2</v>
      </c>
      <c r="B145" s="21">
        <v>3</v>
      </c>
      <c r="C145" s="22" t="s">
        <v>20</v>
      </c>
      <c r="D145" s="5" t="s">
        <v>21</v>
      </c>
      <c r="E145" s="54" t="s">
        <v>55</v>
      </c>
      <c r="F145" s="40">
        <v>155</v>
      </c>
      <c r="G145" s="40">
        <v>8.4</v>
      </c>
      <c r="H145" s="40">
        <v>10.8</v>
      </c>
      <c r="I145" s="40">
        <v>41.25</v>
      </c>
      <c r="J145" s="40">
        <v>263.8</v>
      </c>
      <c r="K145" s="41">
        <v>219</v>
      </c>
      <c r="L145" s="40">
        <v>8.1199999999999992</v>
      </c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22</v>
      </c>
      <c r="E147" s="52" t="s">
        <v>61</v>
      </c>
      <c r="F147" s="43">
        <v>200</v>
      </c>
      <c r="G147" s="43">
        <v>0.16</v>
      </c>
      <c r="H147" s="43">
        <v>0</v>
      </c>
      <c r="I147" s="43">
        <v>14.99</v>
      </c>
      <c r="J147" s="43">
        <v>60.64</v>
      </c>
      <c r="K147" s="44">
        <v>282</v>
      </c>
      <c r="L147" s="43">
        <v>5.27</v>
      </c>
    </row>
    <row r="148" spans="1:12" ht="15.75" customHeight="1">
      <c r="A148" s="23"/>
      <c r="B148" s="15"/>
      <c r="C148" s="11"/>
      <c r="D148" s="7" t="s">
        <v>23</v>
      </c>
      <c r="E148" s="52" t="s">
        <v>43</v>
      </c>
      <c r="F148" s="43">
        <v>25</v>
      </c>
      <c r="G148" s="43">
        <v>2</v>
      </c>
      <c r="H148" s="43">
        <v>1</v>
      </c>
      <c r="I148" s="43">
        <v>13</v>
      </c>
      <c r="J148" s="43">
        <v>69</v>
      </c>
      <c r="K148" s="44"/>
      <c r="L148" s="43">
        <v>3.13</v>
      </c>
    </row>
    <row r="149" spans="1:12" ht="15">
      <c r="A149" s="23"/>
      <c r="B149" s="15"/>
      <c r="C149" s="11"/>
      <c r="D149" s="7" t="s">
        <v>23</v>
      </c>
      <c r="E149" s="42" t="s">
        <v>71</v>
      </c>
      <c r="F149" s="43">
        <v>30</v>
      </c>
      <c r="G149" s="43">
        <v>2.4</v>
      </c>
      <c r="H149" s="43">
        <v>0</v>
      </c>
      <c r="I149" s="43">
        <v>18</v>
      </c>
      <c r="J149" s="43">
        <v>85.2</v>
      </c>
      <c r="K149" s="44"/>
      <c r="L149" s="43">
        <v>2.02</v>
      </c>
    </row>
    <row r="150" spans="1:12" ht="15">
      <c r="A150" s="23"/>
      <c r="B150" s="15"/>
      <c r="C150" s="11"/>
      <c r="D150" s="55"/>
      <c r="E150" s="42" t="s">
        <v>72</v>
      </c>
      <c r="F150" s="43">
        <v>80</v>
      </c>
      <c r="G150" s="43">
        <v>1.17</v>
      </c>
      <c r="H150" s="43">
        <v>9.4600000000000009</v>
      </c>
      <c r="I150" s="43">
        <v>7.76</v>
      </c>
      <c r="J150" s="43">
        <v>120.64</v>
      </c>
      <c r="K150" s="44">
        <v>1</v>
      </c>
      <c r="L150" s="43">
        <v>10.34</v>
      </c>
    </row>
    <row r="151" spans="1:12" ht="15">
      <c r="A151" s="23"/>
      <c r="B151" s="15"/>
      <c r="C151" s="11"/>
      <c r="D151" s="6"/>
      <c r="E151" s="52" t="s">
        <v>58</v>
      </c>
      <c r="F151" s="43">
        <v>130</v>
      </c>
      <c r="G151" s="43">
        <v>16.48</v>
      </c>
      <c r="H151" s="43">
        <v>21.42</v>
      </c>
      <c r="I151" s="43">
        <v>9.24</v>
      </c>
      <c r="J151" s="43">
        <v>294.61</v>
      </c>
      <c r="K151" s="44">
        <v>246</v>
      </c>
      <c r="L151" s="43">
        <v>53.74</v>
      </c>
    </row>
    <row r="152" spans="1:12" ht="15">
      <c r="A152" s="24"/>
      <c r="B152" s="17"/>
      <c r="C152" s="8"/>
      <c r="D152" s="18" t="s">
        <v>33</v>
      </c>
      <c r="E152" s="9"/>
      <c r="F152" s="19">
        <f>SUM(F145:F151)</f>
        <v>620</v>
      </c>
      <c r="G152" s="19">
        <f>SUM(G145:G151)</f>
        <v>30.61</v>
      </c>
      <c r="H152" s="19">
        <f>SUM(H145:H151)</f>
        <v>42.680000000000007</v>
      </c>
      <c r="I152" s="19">
        <f>SUM(I145:I151)</f>
        <v>104.24000000000001</v>
      </c>
      <c r="J152" s="19">
        <f>SUM(J145:J151)</f>
        <v>893.89</v>
      </c>
      <c r="K152" s="25"/>
      <c r="L152" s="19">
        <f>SUM(L145:L151)</f>
        <v>82.62</v>
      </c>
    </row>
    <row r="153" spans="1:12" ht="15">
      <c r="A153" s="26">
        <f>A145</f>
        <v>2</v>
      </c>
      <c r="B153" s="13">
        <f>B145</f>
        <v>3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70">SUM(G153:G161)</f>
        <v>0</v>
      </c>
      <c r="H162" s="19">
        <f t="shared" si="70"/>
        <v>0</v>
      </c>
      <c r="I162" s="19">
        <f t="shared" si="70"/>
        <v>0</v>
      </c>
      <c r="J162" s="19">
        <f t="shared" si="70"/>
        <v>0</v>
      </c>
      <c r="K162" s="25"/>
      <c r="L162" s="19">
        <f t="shared" ref="L162" si="71">SUM(L153:L161)</f>
        <v>0</v>
      </c>
    </row>
    <row r="163" spans="1:12" ht="15">
      <c r="A163" s="29">
        <f>A145</f>
        <v>2</v>
      </c>
      <c r="B163" s="30">
        <f>B145</f>
        <v>3</v>
      </c>
      <c r="C163" s="56" t="s">
        <v>4</v>
      </c>
      <c r="D163" s="57"/>
      <c r="E163" s="31"/>
      <c r="F163" s="32">
        <f>F152+F162</f>
        <v>620</v>
      </c>
      <c r="G163" s="32">
        <f t="shared" ref="G163" si="72">G152+G162</f>
        <v>30.61</v>
      </c>
      <c r="H163" s="32">
        <f t="shared" ref="H163" si="73">H152+H162</f>
        <v>42.680000000000007</v>
      </c>
      <c r="I163" s="32">
        <f t="shared" ref="I163" si="74">I152+I162</f>
        <v>104.24000000000001</v>
      </c>
      <c r="J163" s="32">
        <f t="shared" ref="J163:L163" si="75">J152+J162</f>
        <v>893.89</v>
      </c>
      <c r="K163" s="32"/>
      <c r="L163" s="32">
        <f t="shared" si="75"/>
        <v>82.62</v>
      </c>
    </row>
    <row r="164" spans="1:12" ht="15">
      <c r="A164" s="20">
        <v>2</v>
      </c>
      <c r="B164" s="21">
        <v>4</v>
      </c>
      <c r="C164" s="22" t="s">
        <v>20</v>
      </c>
      <c r="D164" s="5" t="s">
        <v>21</v>
      </c>
      <c r="E164" s="54" t="s">
        <v>73</v>
      </c>
      <c r="F164" s="40">
        <v>150</v>
      </c>
      <c r="G164" s="40">
        <v>2.79</v>
      </c>
      <c r="H164" s="40">
        <v>11.15</v>
      </c>
      <c r="I164" s="40">
        <v>16.93</v>
      </c>
      <c r="J164" s="40">
        <v>179.24</v>
      </c>
      <c r="K164" s="41">
        <v>92</v>
      </c>
      <c r="L164" s="40">
        <v>12.65</v>
      </c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22</v>
      </c>
      <c r="E166" s="52" t="s">
        <v>57</v>
      </c>
      <c r="F166" s="43">
        <v>200</v>
      </c>
      <c r="G166" s="43">
        <v>2</v>
      </c>
      <c r="H166" s="43">
        <v>0</v>
      </c>
      <c r="I166" s="43">
        <v>5.8</v>
      </c>
      <c r="J166" s="43">
        <v>36</v>
      </c>
      <c r="K166" s="44">
        <v>293</v>
      </c>
      <c r="L166" s="43">
        <v>11.13</v>
      </c>
    </row>
    <row r="167" spans="1:12" ht="15">
      <c r="A167" s="23"/>
      <c r="B167" s="15"/>
      <c r="C167" s="11"/>
      <c r="D167" s="7" t="s">
        <v>23</v>
      </c>
      <c r="E167" s="52" t="s">
        <v>43</v>
      </c>
      <c r="F167" s="43">
        <v>25</v>
      </c>
      <c r="G167" s="43">
        <v>2</v>
      </c>
      <c r="H167" s="43">
        <v>1</v>
      </c>
      <c r="I167" s="43">
        <v>13</v>
      </c>
      <c r="J167" s="43">
        <v>69</v>
      </c>
      <c r="K167" s="44"/>
      <c r="L167" s="43">
        <v>3.13</v>
      </c>
    </row>
    <row r="168" spans="1:12" ht="15">
      <c r="A168" s="23"/>
      <c r="B168" s="15"/>
      <c r="C168" s="11"/>
      <c r="D168" s="51" t="s">
        <v>23</v>
      </c>
      <c r="E168" s="52" t="s">
        <v>44</v>
      </c>
      <c r="F168" s="43">
        <v>30</v>
      </c>
      <c r="G168" s="43">
        <v>2.4</v>
      </c>
      <c r="H168" s="43">
        <v>0</v>
      </c>
      <c r="I168" s="43">
        <v>18</v>
      </c>
      <c r="J168" s="43">
        <v>85.2</v>
      </c>
      <c r="K168" s="44"/>
      <c r="L168" s="43">
        <v>2.02</v>
      </c>
    </row>
    <row r="169" spans="1:12" ht="15">
      <c r="A169" s="23"/>
      <c r="B169" s="15"/>
      <c r="C169" s="11"/>
      <c r="D169" s="7" t="s">
        <v>24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/>
      <c r="E170" s="52" t="s">
        <v>52</v>
      </c>
      <c r="F170" s="43">
        <v>35</v>
      </c>
      <c r="G170" s="43">
        <v>0.77</v>
      </c>
      <c r="H170" s="43">
        <v>7.0000000000000007E-2</v>
      </c>
      <c r="I170" s="43">
        <v>1.45</v>
      </c>
      <c r="J170" s="43">
        <v>8.0500000000000007</v>
      </c>
      <c r="K170" s="44">
        <v>246</v>
      </c>
      <c r="L170" s="43">
        <v>13.57</v>
      </c>
    </row>
    <row r="171" spans="1:12" ht="15">
      <c r="A171" s="23"/>
      <c r="B171" s="15"/>
      <c r="C171" s="11"/>
      <c r="D171" s="6"/>
      <c r="E171" s="52" t="s">
        <v>74</v>
      </c>
      <c r="F171" s="43">
        <v>90</v>
      </c>
      <c r="G171" s="43">
        <v>13.32</v>
      </c>
      <c r="H171" s="43">
        <v>2.48</v>
      </c>
      <c r="I171" s="43">
        <v>8.73</v>
      </c>
      <c r="J171" s="43">
        <v>110.49</v>
      </c>
      <c r="K171" s="44">
        <v>161</v>
      </c>
      <c r="L171" s="43">
        <v>28.99</v>
      </c>
    </row>
    <row r="172" spans="1:12" ht="15">
      <c r="A172" s="24"/>
      <c r="B172" s="17"/>
      <c r="C172" s="8"/>
      <c r="D172" s="18" t="s">
        <v>33</v>
      </c>
      <c r="E172" s="9"/>
      <c r="F172" s="19">
        <f>SUM(F164:F171)</f>
        <v>530</v>
      </c>
      <c r="G172" s="19">
        <f t="shared" ref="G172:J172" si="76">SUM(G164:G171)</f>
        <v>23.28</v>
      </c>
      <c r="H172" s="19">
        <f t="shared" si="76"/>
        <v>14.700000000000001</v>
      </c>
      <c r="I172" s="19">
        <f t="shared" si="76"/>
        <v>63.910000000000011</v>
      </c>
      <c r="J172" s="19">
        <f t="shared" si="76"/>
        <v>487.98</v>
      </c>
      <c r="K172" s="25"/>
      <c r="L172" s="19">
        <f t="shared" ref="L172" si="77">SUM(L164:L171)</f>
        <v>71.489999999999995</v>
      </c>
    </row>
    <row r="173" spans="1:12" ht="1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78">SUM(G173:G181)</f>
        <v>0</v>
      </c>
      <c r="H182" s="19">
        <f t="shared" si="78"/>
        <v>0</v>
      </c>
      <c r="I182" s="19">
        <f t="shared" si="78"/>
        <v>0</v>
      </c>
      <c r="J182" s="19">
        <f t="shared" si="78"/>
        <v>0</v>
      </c>
      <c r="K182" s="25"/>
      <c r="L182" s="19">
        <f t="shared" ref="L182" si="79">SUM(L173:L181)</f>
        <v>0</v>
      </c>
    </row>
    <row r="183" spans="1:12" ht="15">
      <c r="A183" s="29">
        <f>A164</f>
        <v>2</v>
      </c>
      <c r="B183" s="30">
        <f>B164</f>
        <v>4</v>
      </c>
      <c r="C183" s="56" t="s">
        <v>4</v>
      </c>
      <c r="D183" s="57"/>
      <c r="E183" s="31"/>
      <c r="F183" s="32">
        <f>F172+F182</f>
        <v>530</v>
      </c>
      <c r="G183" s="32">
        <f t="shared" ref="G183" si="80">G172+G182</f>
        <v>23.28</v>
      </c>
      <c r="H183" s="32">
        <f t="shared" ref="H183" si="81">H172+H182</f>
        <v>14.700000000000001</v>
      </c>
      <c r="I183" s="32">
        <f t="shared" ref="I183" si="82">I172+I182</f>
        <v>63.910000000000011</v>
      </c>
      <c r="J183" s="32">
        <f t="shared" ref="J183:L183" si="83">J172+J182</f>
        <v>487.98</v>
      </c>
      <c r="K183" s="32"/>
      <c r="L183" s="32">
        <f t="shared" si="83"/>
        <v>71.489999999999995</v>
      </c>
    </row>
    <row r="184" spans="1:12" ht="15">
      <c r="A184" s="20">
        <v>2</v>
      </c>
      <c r="B184" s="21">
        <v>5</v>
      </c>
      <c r="C184" s="22" t="s">
        <v>20</v>
      </c>
      <c r="D184" s="5" t="s">
        <v>21</v>
      </c>
      <c r="E184" s="39" t="s">
        <v>53</v>
      </c>
      <c r="F184" s="40">
        <v>155</v>
      </c>
      <c r="G184" s="40">
        <v>3.72</v>
      </c>
      <c r="H184" s="40">
        <v>5.45</v>
      </c>
      <c r="I184" s="40">
        <v>37.770000000000003</v>
      </c>
      <c r="J184" s="40">
        <v>215.35</v>
      </c>
      <c r="K184" s="41">
        <v>224</v>
      </c>
      <c r="L184" s="40">
        <v>12.85</v>
      </c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22</v>
      </c>
      <c r="E186" s="52" t="s">
        <v>42</v>
      </c>
      <c r="F186" s="43">
        <v>210</v>
      </c>
      <c r="G186" s="43">
        <v>7.0000000000000007E-2</v>
      </c>
      <c r="H186" s="43">
        <v>0.01</v>
      </c>
      <c r="I186" s="43">
        <v>15.31</v>
      </c>
      <c r="J186" s="43">
        <v>61.62</v>
      </c>
      <c r="K186" s="44">
        <v>294</v>
      </c>
      <c r="L186" s="43">
        <v>5.75</v>
      </c>
    </row>
    <row r="187" spans="1:12" ht="15">
      <c r="A187" s="23"/>
      <c r="B187" s="15"/>
      <c r="C187" s="11"/>
      <c r="D187" s="7" t="s">
        <v>23</v>
      </c>
      <c r="E187" s="52" t="s">
        <v>43</v>
      </c>
      <c r="F187" s="43">
        <v>25</v>
      </c>
      <c r="G187" s="43">
        <v>2</v>
      </c>
      <c r="H187" s="43">
        <v>1</v>
      </c>
      <c r="I187" s="43">
        <v>13</v>
      </c>
      <c r="J187" s="43">
        <v>69</v>
      </c>
      <c r="K187" s="44"/>
      <c r="L187" s="43">
        <v>3.13</v>
      </c>
    </row>
    <row r="188" spans="1:12" ht="15">
      <c r="A188" s="23"/>
      <c r="B188" s="15"/>
      <c r="C188" s="11"/>
      <c r="D188" s="51" t="s">
        <v>23</v>
      </c>
      <c r="E188" s="52" t="s">
        <v>44</v>
      </c>
      <c r="F188" s="43">
        <v>30</v>
      </c>
      <c r="G188" s="43">
        <v>2.4</v>
      </c>
      <c r="H188" s="43">
        <v>0</v>
      </c>
      <c r="I188" s="43">
        <v>18</v>
      </c>
      <c r="J188" s="43">
        <v>85.2</v>
      </c>
      <c r="K188" s="44"/>
      <c r="L188" s="43">
        <v>2.02</v>
      </c>
    </row>
    <row r="189" spans="1:12" ht="15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52" t="s">
        <v>75</v>
      </c>
      <c r="F190" s="43">
        <v>80</v>
      </c>
      <c r="G190" s="43">
        <v>2.42</v>
      </c>
      <c r="H190" s="43">
        <v>9.1</v>
      </c>
      <c r="I190" s="43">
        <v>8.61</v>
      </c>
      <c r="J190" s="43">
        <v>125.6</v>
      </c>
      <c r="K190" s="44">
        <v>31</v>
      </c>
      <c r="L190" s="43">
        <v>16.350000000000001</v>
      </c>
    </row>
    <row r="191" spans="1:12" ht="15">
      <c r="A191" s="23"/>
      <c r="B191" s="15"/>
      <c r="C191" s="11"/>
      <c r="D191" s="6"/>
      <c r="E191" s="52" t="s">
        <v>54</v>
      </c>
      <c r="F191" s="43">
        <v>90</v>
      </c>
      <c r="G191" s="43">
        <v>14.4</v>
      </c>
      <c r="H191" s="43">
        <v>16</v>
      </c>
      <c r="I191" s="43">
        <v>9.66</v>
      </c>
      <c r="J191" s="43">
        <v>239.25</v>
      </c>
      <c r="K191" s="44">
        <v>209</v>
      </c>
      <c r="L191" s="43">
        <v>48.97</v>
      </c>
    </row>
    <row r="192" spans="1:12" ht="15.75" customHeight="1">
      <c r="A192" s="24"/>
      <c r="B192" s="17"/>
      <c r="C192" s="8"/>
      <c r="D192" s="18" t="s">
        <v>33</v>
      </c>
      <c r="E192" s="9"/>
      <c r="F192" s="19">
        <f>SUM(F184:F191)</f>
        <v>590</v>
      </c>
      <c r="G192" s="19">
        <f>SUM(G184:G191)</f>
        <v>25.009999999999998</v>
      </c>
      <c r="H192" s="19">
        <f>SUM(H184:H191)</f>
        <v>31.56</v>
      </c>
      <c r="I192" s="19">
        <f>SUM(I184:I191)</f>
        <v>102.35000000000001</v>
      </c>
      <c r="J192" s="19">
        <f>SUM(J184:J191)</f>
        <v>796.02</v>
      </c>
      <c r="K192" s="25"/>
      <c r="L192" s="19">
        <f>SUM(L184:L191)</f>
        <v>89.07</v>
      </c>
    </row>
    <row r="193" spans="1:12" ht="1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84">SUM(G193:G201)</f>
        <v>0</v>
      </c>
      <c r="H202" s="19">
        <f t="shared" si="84"/>
        <v>0</v>
      </c>
      <c r="I202" s="19">
        <f t="shared" si="84"/>
        <v>0</v>
      </c>
      <c r="J202" s="19">
        <f t="shared" si="84"/>
        <v>0</v>
      </c>
      <c r="K202" s="25"/>
      <c r="L202" s="19">
        <f t="shared" ref="L202" si="85">SUM(L193:L201)</f>
        <v>0</v>
      </c>
    </row>
    <row r="203" spans="1:12" ht="15">
      <c r="A203" s="29">
        <f>A184</f>
        <v>2</v>
      </c>
      <c r="B203" s="30">
        <f>B184</f>
        <v>5</v>
      </c>
      <c r="C203" s="56" t="s">
        <v>4</v>
      </c>
      <c r="D203" s="57"/>
      <c r="E203" s="31"/>
      <c r="F203" s="32">
        <f>F192+F202</f>
        <v>590</v>
      </c>
      <c r="G203" s="32">
        <f t="shared" ref="G203" si="86">G192+G202</f>
        <v>25.009999999999998</v>
      </c>
      <c r="H203" s="32">
        <f t="shared" ref="H203" si="87">H192+H202</f>
        <v>31.56</v>
      </c>
      <c r="I203" s="32">
        <f t="shared" ref="I203" si="88">I192+I202</f>
        <v>102.35000000000001</v>
      </c>
      <c r="J203" s="32">
        <f t="shared" ref="J203:L203" si="89">J192+J202</f>
        <v>796.02</v>
      </c>
      <c r="K203" s="32"/>
      <c r="L203" s="32">
        <f t="shared" si="89"/>
        <v>89.07</v>
      </c>
    </row>
    <row r="204" spans="1:12">
      <c r="A204" s="27"/>
      <c r="B204" s="28"/>
      <c r="C204" s="58" t="s">
        <v>5</v>
      </c>
      <c r="D204" s="58"/>
      <c r="E204" s="58"/>
      <c r="F204" s="34">
        <f>(F25+F45+F64+F84+F104+F124+F144+F163+F183+F203)/(IF(F25=0,0,1)+IF(F45=0,0,1)+IF(F64=0,0,1)+IF(F84=0,0,1)+IF(F104=0,0,1)+IF(F124=0,0,1)+IF(F144=0,0,1)+IF(F163=0,0,1)+IF(F183=0,0,1)+IF(F203=0,0,1))</f>
        <v>585.29999999999995</v>
      </c>
      <c r="G204" s="34">
        <f>(G25+G45+G64+G84+G104+G124+G144+G163+G183+G203)/(IF(G25=0,0,1)+IF(G45=0,0,1)+IF(G64=0,0,1)+IF(G84=0,0,1)+IF(G104=0,0,1)+IF(G124=0,0,1)+IF(G144=0,0,1)+IF(G163=0,0,1)+IF(G183=0,0,1)+IF(G203=0,0,1))</f>
        <v>25.619999999999997</v>
      </c>
      <c r="H204" s="34">
        <f>(H25+H45+H64+H84+H104+H124+H144+H163+H183+H203)/(IF(H25=0,0,1)+IF(H45=0,0,1)+IF(H64=0,0,1)+IF(H84=0,0,1)+IF(H104=0,0,1)+IF(H124=0,0,1)+IF(H144=0,0,1)+IF(H163=0,0,1)+IF(H183=0,0,1)+IF(H203=0,0,1))</f>
        <v>25.518000000000001</v>
      </c>
      <c r="I204" s="34">
        <f>(I25+I45+I64+I84+I104+I124+I144+I163+I183+I203)/(IF(I25=0,0,1)+IF(I45=0,0,1)+IF(I64=0,0,1)+IF(I84=0,0,1)+IF(I104=0,0,1)+IF(I124=0,0,1)+IF(I144=0,0,1)+IF(I163=0,0,1)+IF(I183=0,0,1)+IF(I203=0,0,1))</f>
        <v>94.76400000000001</v>
      </c>
      <c r="J204" s="34">
        <f>(J25+J45+J64+J84+J104+J124+J144+J163+J183+J203)/(IF(J25=0,0,1)+IF(J45=0,0,1)+IF(J64=0,0,1)+IF(J84=0,0,1)+IF(J104=0,0,1)+IF(J124=0,0,1)+IF(J144=0,0,1)+IF(J163=0,0,1)+IF(J183=0,0,1)+IF(J203=0,0,1))</f>
        <v>720.89200000000017</v>
      </c>
      <c r="K204" s="34"/>
      <c r="L204" s="34">
        <f>(L25+L45+L64+L84+L104+L124+L144+L163+L183+L203)/(IF(L25=0,0,1)+IF(L45=0,0,1)+IF(L64=0,0,1)+IF(L84=0,0,1)+IF(L104=0,0,1)+IF(L124=0,0,1)+IF(L144=0,0,1)+IF(L163=0,0,1)+IF(L183=0,0,1)+IF(L203=0,0,1))</f>
        <v>75.951999999999998</v>
      </c>
    </row>
  </sheetData>
  <mergeCells count="14">
    <mergeCell ref="C1:E1"/>
    <mergeCell ref="H1:K1"/>
    <mergeCell ref="H2:K2"/>
    <mergeCell ref="C45:D45"/>
    <mergeCell ref="C64:D64"/>
    <mergeCell ref="C84:D84"/>
    <mergeCell ref="C104:D104"/>
    <mergeCell ref="C25:D25"/>
    <mergeCell ref="C204:E204"/>
    <mergeCell ref="C203:D203"/>
    <mergeCell ref="C124:D124"/>
    <mergeCell ref="C144:D144"/>
    <mergeCell ref="C163:D163"/>
    <mergeCell ref="C183:D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2025-04-09T12:11:07Z</dcterms:modified>
</cp:coreProperties>
</file>